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005342\Downloads\"/>
    </mc:Choice>
  </mc:AlternateContent>
  <xr:revisionPtr revIDLastSave="0" documentId="13_ncr:101_{87F01655-286A-456D-B7FD-06A616C9CCDE}" xr6:coauthVersionLast="47" xr6:coauthVersionMax="47" xr10:uidLastSave="{00000000-0000-0000-0000-000000000000}"/>
  <bookViews>
    <workbookView xWindow="23064" yWindow="312" windowWidth="23016" windowHeight="12216" xr2:uid="{6EA1C5C6-14D0-4CD0-812B-8137FD8A8DCC}"/>
  </bookViews>
  <sheets>
    <sheet name="Sales Volume -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J34" i="1" s="1"/>
  <c r="I32" i="1"/>
  <c r="I34" i="1" s="1"/>
  <c r="H32" i="1"/>
  <c r="G32" i="1"/>
  <c r="F32" i="1"/>
  <c r="E32" i="1"/>
  <c r="Q32" i="1" s="1"/>
  <c r="Q30" i="1"/>
  <c r="Q29" i="1"/>
  <c r="Q28" i="1"/>
  <c r="Q27" i="1"/>
  <c r="Q26" i="1"/>
  <c r="Q25" i="1"/>
  <c r="Q24" i="1"/>
  <c r="Q23" i="1"/>
  <c r="Q20" i="1"/>
  <c r="P20" i="1"/>
  <c r="P34" i="1" s="1"/>
  <c r="O20" i="1"/>
  <c r="O34" i="1" s="1"/>
  <c r="N20" i="1"/>
  <c r="N34" i="1" s="1"/>
  <c r="M20" i="1"/>
  <c r="M34" i="1" s="1"/>
  <c r="L20" i="1"/>
  <c r="L34" i="1" s="1"/>
  <c r="K20" i="1"/>
  <c r="K34" i="1" s="1"/>
  <c r="J20" i="1"/>
  <c r="I20" i="1"/>
  <c r="H20" i="1"/>
  <c r="H34" i="1" s="1"/>
  <c r="G20" i="1"/>
  <c r="G34" i="1" s="1"/>
  <c r="F20" i="1"/>
  <c r="F34" i="1" s="1"/>
  <c r="E20" i="1"/>
  <c r="E34" i="1" s="1"/>
  <c r="Q18" i="1"/>
  <c r="Q17" i="1"/>
  <c r="Q16" i="1"/>
  <c r="Q15" i="1"/>
  <c r="Q14" i="1"/>
  <c r="Q13" i="1"/>
  <c r="Q12" i="1"/>
  <c r="Q11" i="1"/>
  <c r="Q10" i="1"/>
  <c r="Q9" i="1"/>
  <c r="Q8" i="1"/>
  <c r="Q7" i="1"/>
  <c r="Q34" i="1" l="1"/>
</calcChain>
</file>

<file path=xl/sharedStrings.xml><?xml version="1.0" encoding="utf-8"?>
<sst xmlns="http://schemas.openxmlformats.org/spreadsheetml/2006/main" count="41" uniqueCount="31">
  <si>
    <t>Volume Data - CY 24</t>
  </si>
  <si>
    <t>Model</t>
  </si>
  <si>
    <t>Jan.</t>
    <phoneticPr fontId="0" type="noConversion"/>
  </si>
  <si>
    <t>Feb.</t>
    <phoneticPr fontId="0" type="noConversion"/>
  </si>
  <si>
    <t>Mar.</t>
    <phoneticPr fontId="0" type="noConversion"/>
  </si>
  <si>
    <t>Apr.</t>
    <phoneticPr fontId="0" type="noConversion"/>
  </si>
  <si>
    <t>May.</t>
    <phoneticPr fontId="0" type="noConversion"/>
  </si>
  <si>
    <t>Jun.</t>
    <phoneticPr fontId="0" type="noConversion"/>
  </si>
  <si>
    <t>Jul.</t>
    <phoneticPr fontId="0" type="noConversion"/>
  </si>
  <si>
    <t>Aug.</t>
    <phoneticPr fontId="0" type="noConversion"/>
  </si>
  <si>
    <t>Sep.</t>
    <phoneticPr fontId="0" type="noConversion"/>
  </si>
  <si>
    <t>Oct.</t>
    <phoneticPr fontId="0" type="noConversion"/>
  </si>
  <si>
    <t>Nov.</t>
    <phoneticPr fontId="0" type="noConversion"/>
  </si>
  <si>
    <t>Dec.</t>
    <phoneticPr fontId="0" type="noConversion"/>
  </si>
  <si>
    <t>Total</t>
    <phoneticPr fontId="0" type="noConversion"/>
  </si>
  <si>
    <t>Domestic</t>
    <phoneticPr fontId="0" type="noConversion"/>
  </si>
  <si>
    <t>Aura</t>
  </si>
  <si>
    <t>Verna</t>
  </si>
  <si>
    <t>Nios</t>
  </si>
  <si>
    <t>I20*</t>
  </si>
  <si>
    <t>Exter</t>
  </si>
  <si>
    <t>Venue</t>
  </si>
  <si>
    <t>Creta*</t>
  </si>
  <si>
    <t>Alcazar</t>
  </si>
  <si>
    <t>Kona EV</t>
  </si>
  <si>
    <t>IONIQ 5</t>
  </si>
  <si>
    <t>Tucson</t>
  </si>
  <si>
    <t>Others</t>
  </si>
  <si>
    <t>Sub-total</t>
    <phoneticPr fontId="0" type="noConversion"/>
  </si>
  <si>
    <t>Export</t>
    <phoneticPr fontId="0" type="noConversion"/>
  </si>
  <si>
    <t>*include N-line volumes as 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</si>
</sst>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#,##0_0;[Red]\(#,##0\)_0;&quot;-&quot;_0"/>
    <numFmt numFmtId="166" formatCode="_(* #,##0_);_(* \(#,##0\);_(* &quot;-&quot;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5" fontId="4" fillId="3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7" xfId="0" applyFont="1" applyBorder="1" applyAlignment="1">
      <alignment vertical="center"/>
    </xf>
    <xf numFmtId="165" fontId="6" fillId="4" borderId="7" xfId="0" applyNumberFormat="1" applyFont="1" applyFill="1" applyBorder="1" applyAlignment="1">
      <alignment vertical="center"/>
    </xf>
    <xf numFmtId="166" fontId="6" fillId="0" borderId="8" xfId="1" applyFont="1" applyBorder="1" applyAlignment="1">
      <alignment vertical="center"/>
    </xf>
    <xf numFmtId="166" fontId="6" fillId="0" borderId="7" xfId="1" applyFont="1" applyBorder="1" applyAlignment="1">
      <alignment vertical="center"/>
    </xf>
    <xf numFmtId="165" fontId="6" fillId="5" borderId="7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vertical="center" wrapText="1"/>
    </xf>
    <xf numFmtId="165" fontId="6" fillId="4" borderId="0" xfId="0" applyNumberFormat="1" applyFont="1" applyFill="1" applyAlignment="1">
      <alignment vertical="center"/>
    </xf>
    <xf numFmtId="166" fontId="6" fillId="0" borderId="9" xfId="1" applyFont="1" applyBorder="1" applyAlignment="1">
      <alignment vertical="center"/>
    </xf>
    <xf numFmtId="166" fontId="6" fillId="0" borderId="0" xfId="1" applyFont="1" applyBorder="1" applyAlignment="1">
      <alignment vertical="center"/>
    </xf>
    <xf numFmtId="165" fontId="6" fillId="5" borderId="0" xfId="0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165" fontId="6" fillId="0" borderId="10" xfId="0" applyNumberFormat="1" applyFont="1" applyBorder="1" applyAlignment="1">
      <alignment vertical="center" wrapText="1"/>
    </xf>
    <xf numFmtId="165" fontId="6" fillId="4" borderId="10" xfId="0" applyNumberFormat="1" applyFont="1" applyFill="1" applyBorder="1" applyAlignment="1">
      <alignment vertical="center"/>
    </xf>
    <xf numFmtId="166" fontId="6" fillId="0" borderId="11" xfId="1" applyFont="1" applyBorder="1" applyAlignment="1">
      <alignment vertical="center"/>
    </xf>
    <xf numFmtId="166" fontId="6" fillId="0" borderId="10" xfId="1" applyFont="1" applyBorder="1" applyAlignment="1">
      <alignment vertical="center"/>
    </xf>
    <xf numFmtId="165" fontId="6" fillId="5" borderId="10" xfId="0" applyNumberFormat="1" applyFont="1" applyFill="1" applyBorder="1" applyAlignment="1">
      <alignment horizontal="right" vertical="center"/>
    </xf>
    <xf numFmtId="165" fontId="4" fillId="0" borderId="12" xfId="0" applyNumberFormat="1" applyFont="1" applyBorder="1" applyAlignment="1">
      <alignment vertical="center"/>
    </xf>
    <xf numFmtId="165" fontId="4" fillId="4" borderId="13" xfId="0" applyNumberFormat="1" applyFont="1" applyFill="1" applyBorder="1" applyAlignment="1">
      <alignment vertical="center"/>
    </xf>
    <xf numFmtId="165" fontId="4" fillId="3" borderId="14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5" fontId="4" fillId="4" borderId="0" xfId="0" applyNumberFormat="1" applyFont="1" applyFill="1" applyAlignment="1">
      <alignment vertical="center"/>
    </xf>
    <xf numFmtId="165" fontId="4" fillId="0" borderId="0" xfId="0" applyNumberFormat="1" applyFont="1" applyAlignment="1">
      <alignment horizontal="right" vertical="center"/>
    </xf>
    <xf numFmtId="165" fontId="6" fillId="4" borderId="15" xfId="0" applyNumberFormat="1" applyFont="1" applyFill="1" applyBorder="1" applyAlignment="1">
      <alignment vertical="center"/>
    </xf>
    <xf numFmtId="165" fontId="6" fillId="4" borderId="16" xfId="0" applyNumberFormat="1" applyFont="1" applyFill="1" applyBorder="1" applyAlignment="1">
      <alignment vertical="center"/>
    </xf>
    <xf numFmtId="165" fontId="6" fillId="0" borderId="10" xfId="0" applyNumberFormat="1" applyFont="1" applyBorder="1" applyAlignment="1">
      <alignment vertical="center"/>
    </xf>
    <xf numFmtId="165" fontId="6" fillId="0" borderId="17" xfId="0" applyNumberFormat="1" applyFont="1" applyBorder="1" applyAlignment="1">
      <alignment vertical="center"/>
    </xf>
    <xf numFmtId="165" fontId="4" fillId="4" borderId="12" xfId="0" applyNumberFormat="1" applyFont="1" applyFill="1" applyBorder="1" applyAlignment="1">
      <alignment vertical="center"/>
    </xf>
    <xf numFmtId="165" fontId="8" fillId="2" borderId="12" xfId="0" applyNumberFormat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546B-9F18-4F22-ADBF-316A75A9534A}">
  <dimension ref="C2:Q37"/>
  <sheetViews>
    <sheetView showGridLines="0" tabSelected="1" topLeftCell="A11" workbookViewId="0">
      <selection activeCell="D33" sqref="D33"/>
    </sheetView>
  </sheetViews>
  <sheetFormatPr defaultRowHeight="15" x14ac:dyDescent="0.25"/>
  <cols>
    <col min="1" max="2" width="3.28515625" customWidth="1"/>
    <col min="3" max="3" width="8.140625" customWidth="1"/>
    <col min="4" max="4" width="15.140625" customWidth="1"/>
    <col min="5" max="16" width="9.42578125" bestFit="1" customWidth="1"/>
    <col min="17" max="17" width="10.5703125" bestFit="1" customWidth="1"/>
  </cols>
  <sheetData>
    <row r="2" spans="3:17" ht="16.5" thickBot="1" x14ac:dyDescent="0.3">
      <c r="C2" s="1" t="s">
        <v>0</v>
      </c>
      <c r="D2" s="2"/>
      <c r="E2" s="3">
        <v>2024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3:17" ht="14.45" customHeight="1" x14ac:dyDescent="0.25">
      <c r="C3" s="5" t="s">
        <v>1</v>
      </c>
      <c r="D3" s="6"/>
      <c r="E3" s="7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6" t="s">
        <v>13</v>
      </c>
      <c r="Q3" s="8" t="s">
        <v>14</v>
      </c>
    </row>
    <row r="4" spans="3:17" ht="15" customHeight="1" thickBot="1" x14ac:dyDescent="0.3">
      <c r="C4" s="9"/>
      <c r="D4" s="10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4"/>
    </row>
    <row r="5" spans="3:17" ht="15.75" x14ac:dyDescent="0.25">
      <c r="C5" s="15"/>
      <c r="D5" s="16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7"/>
    </row>
    <row r="6" spans="3:17" ht="15.75" x14ac:dyDescent="0.25">
      <c r="C6" s="1" t="s">
        <v>15</v>
      </c>
      <c r="D6" s="2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7"/>
    </row>
    <row r="7" spans="3:17" x14ac:dyDescent="0.25">
      <c r="C7" s="18"/>
      <c r="D7" s="19" t="s">
        <v>16</v>
      </c>
      <c r="E7" s="20">
        <v>5516</v>
      </c>
      <c r="F7" s="21">
        <v>5053</v>
      </c>
      <c r="G7" s="21">
        <v>4883</v>
      </c>
      <c r="H7" s="21">
        <v>4526</v>
      </c>
      <c r="I7" s="21">
        <v>4433</v>
      </c>
      <c r="J7" s="21">
        <v>4299</v>
      </c>
      <c r="K7" s="21">
        <v>4757</v>
      </c>
      <c r="L7" s="21">
        <v>4304</v>
      </c>
      <c r="M7" s="21">
        <v>4462</v>
      </c>
      <c r="N7" s="21">
        <v>4805</v>
      </c>
      <c r="O7" s="21">
        <v>4248</v>
      </c>
      <c r="P7" s="21">
        <v>3852</v>
      </c>
      <c r="Q7" s="22">
        <f>SUM(E7:P7)</f>
        <v>55138</v>
      </c>
    </row>
    <row r="8" spans="3:17" x14ac:dyDescent="0.25">
      <c r="C8" s="23"/>
      <c r="D8" s="24" t="s">
        <v>17</v>
      </c>
      <c r="E8" s="25">
        <v>2168</v>
      </c>
      <c r="F8" s="26">
        <v>1678</v>
      </c>
      <c r="G8" s="26">
        <v>1712</v>
      </c>
      <c r="H8" s="26">
        <v>1571</v>
      </c>
      <c r="I8" s="26">
        <v>1381</v>
      </c>
      <c r="J8" s="26">
        <v>1424</v>
      </c>
      <c r="K8" s="26">
        <v>1420</v>
      </c>
      <c r="L8" s="26">
        <v>1194</v>
      </c>
      <c r="M8" s="26">
        <v>1198</v>
      </c>
      <c r="N8" s="26">
        <v>1272</v>
      </c>
      <c r="O8" s="26">
        <v>1213</v>
      </c>
      <c r="P8" s="26">
        <v>872</v>
      </c>
      <c r="Q8" s="27">
        <f>SUM(E8:P8)</f>
        <v>17103</v>
      </c>
    </row>
    <row r="9" spans="3:17" x14ac:dyDescent="0.25">
      <c r="C9" s="28"/>
      <c r="D9" s="24" t="s">
        <v>18</v>
      </c>
      <c r="E9" s="25">
        <v>6865</v>
      </c>
      <c r="F9" s="26">
        <v>4947</v>
      </c>
      <c r="G9" s="26">
        <v>5034</v>
      </c>
      <c r="H9" s="26">
        <v>5117</v>
      </c>
      <c r="I9" s="26">
        <v>5328</v>
      </c>
      <c r="J9" s="26">
        <v>4948</v>
      </c>
      <c r="K9" s="26">
        <v>4922</v>
      </c>
      <c r="L9" s="26">
        <v>5365</v>
      </c>
      <c r="M9" s="26">
        <v>5103</v>
      </c>
      <c r="N9" s="26">
        <v>6235</v>
      </c>
      <c r="O9" s="26">
        <v>5667</v>
      </c>
      <c r="P9" s="26">
        <v>4489</v>
      </c>
      <c r="Q9" s="27">
        <f t="shared" ref="Q9:Q20" si="0">SUM(E9:P9)</f>
        <v>64020</v>
      </c>
    </row>
    <row r="10" spans="3:17" x14ac:dyDescent="0.25">
      <c r="C10" s="23"/>
      <c r="D10" s="24" t="s">
        <v>19</v>
      </c>
      <c r="E10" s="25">
        <v>7083</v>
      </c>
      <c r="F10" s="26">
        <v>5131</v>
      </c>
      <c r="G10" s="26">
        <v>5155</v>
      </c>
      <c r="H10" s="26">
        <v>5199</v>
      </c>
      <c r="I10" s="26">
        <v>5169</v>
      </c>
      <c r="J10" s="26">
        <v>5315</v>
      </c>
      <c r="K10" s="26">
        <v>4937</v>
      </c>
      <c r="L10" s="26">
        <v>4913</v>
      </c>
      <c r="M10" s="26">
        <v>4428</v>
      </c>
      <c r="N10" s="26">
        <v>5354</v>
      </c>
      <c r="O10" s="26">
        <v>3925</v>
      </c>
      <c r="P10" s="26">
        <v>3453</v>
      </c>
      <c r="Q10" s="27">
        <f t="shared" si="0"/>
        <v>60062</v>
      </c>
    </row>
    <row r="11" spans="3:17" x14ac:dyDescent="0.25">
      <c r="C11" s="23"/>
      <c r="D11" s="24" t="s">
        <v>20</v>
      </c>
      <c r="E11" s="25">
        <v>8229</v>
      </c>
      <c r="F11" s="26">
        <v>7582</v>
      </c>
      <c r="G11" s="26">
        <v>8475</v>
      </c>
      <c r="H11" s="26">
        <v>7756</v>
      </c>
      <c r="I11" s="26">
        <v>7697</v>
      </c>
      <c r="J11" s="26">
        <v>6908</v>
      </c>
      <c r="K11" s="26">
        <v>6037</v>
      </c>
      <c r="L11" s="26">
        <v>6632</v>
      </c>
      <c r="M11" s="26">
        <v>6908</v>
      </c>
      <c r="N11" s="26">
        <v>7127</v>
      </c>
      <c r="O11" s="26">
        <v>5747</v>
      </c>
      <c r="P11" s="26">
        <v>5270</v>
      </c>
      <c r="Q11" s="27">
        <f t="shared" si="0"/>
        <v>84368</v>
      </c>
    </row>
    <row r="12" spans="3:17" x14ac:dyDescent="0.25">
      <c r="C12" s="29"/>
      <c r="D12" s="24" t="s">
        <v>21</v>
      </c>
      <c r="E12" s="25">
        <v>11831</v>
      </c>
      <c r="F12" s="26">
        <v>8933</v>
      </c>
      <c r="G12" s="26">
        <v>9614</v>
      </c>
      <c r="H12" s="26">
        <v>9120</v>
      </c>
      <c r="I12" s="26">
        <v>9327</v>
      </c>
      <c r="J12" s="26">
        <v>9890</v>
      </c>
      <c r="K12" s="26">
        <v>8840</v>
      </c>
      <c r="L12" s="26">
        <v>9085</v>
      </c>
      <c r="M12" s="26">
        <v>10259</v>
      </c>
      <c r="N12" s="26">
        <v>10901</v>
      </c>
      <c r="O12" s="26">
        <v>9754</v>
      </c>
      <c r="P12" s="26">
        <v>10265</v>
      </c>
      <c r="Q12" s="27">
        <f t="shared" si="0"/>
        <v>117819</v>
      </c>
    </row>
    <row r="13" spans="3:17" x14ac:dyDescent="0.25">
      <c r="C13" s="23"/>
      <c r="D13" s="24" t="s">
        <v>22</v>
      </c>
      <c r="E13" s="25">
        <v>13212</v>
      </c>
      <c r="F13" s="26">
        <v>15276</v>
      </c>
      <c r="G13" s="26">
        <v>16458</v>
      </c>
      <c r="H13" s="26">
        <v>15447</v>
      </c>
      <c r="I13" s="26">
        <v>14662</v>
      </c>
      <c r="J13" s="26">
        <v>16293</v>
      </c>
      <c r="K13" s="26">
        <v>17350</v>
      </c>
      <c r="L13" s="26">
        <v>16762</v>
      </c>
      <c r="M13" s="26">
        <v>15902</v>
      </c>
      <c r="N13" s="26">
        <v>17497</v>
      </c>
      <c r="O13" s="26">
        <v>15452</v>
      </c>
      <c r="P13" s="26">
        <v>12608</v>
      </c>
      <c r="Q13" s="27">
        <f t="shared" si="0"/>
        <v>186919</v>
      </c>
    </row>
    <row r="14" spans="3:17" x14ac:dyDescent="0.25">
      <c r="C14" s="29"/>
      <c r="D14" s="24" t="s">
        <v>23</v>
      </c>
      <c r="E14" s="25">
        <v>1827</v>
      </c>
      <c r="F14" s="26">
        <v>1290</v>
      </c>
      <c r="G14" s="26">
        <v>1420</v>
      </c>
      <c r="H14" s="26">
        <v>1219</v>
      </c>
      <c r="I14" s="26">
        <v>944</v>
      </c>
      <c r="J14" s="26">
        <v>882</v>
      </c>
      <c r="K14" s="26">
        <v>585</v>
      </c>
      <c r="L14" s="26">
        <v>1105</v>
      </c>
      <c r="M14" s="26">
        <v>2712</v>
      </c>
      <c r="N14" s="26">
        <v>2204</v>
      </c>
      <c r="O14" s="26">
        <v>2134</v>
      </c>
      <c r="P14" s="26">
        <v>1342</v>
      </c>
      <c r="Q14" s="27">
        <f t="shared" si="0"/>
        <v>17664</v>
      </c>
    </row>
    <row r="15" spans="3:17" x14ac:dyDescent="0.25">
      <c r="C15" s="23"/>
      <c r="D15" s="24" t="s">
        <v>24</v>
      </c>
      <c r="E15" s="25">
        <v>102</v>
      </c>
      <c r="F15" s="26">
        <v>86</v>
      </c>
      <c r="G15" s="26">
        <v>71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7">
        <f t="shared" si="0"/>
        <v>259</v>
      </c>
    </row>
    <row r="16" spans="3:17" x14ac:dyDescent="0.25">
      <c r="C16" s="29"/>
      <c r="D16" s="24" t="s">
        <v>25</v>
      </c>
      <c r="E16" s="25">
        <v>95</v>
      </c>
      <c r="F16" s="26">
        <v>66</v>
      </c>
      <c r="G16" s="26">
        <v>65</v>
      </c>
      <c r="H16" s="26">
        <v>45</v>
      </c>
      <c r="I16" s="26">
        <v>42</v>
      </c>
      <c r="J16" s="26">
        <v>30</v>
      </c>
      <c r="K16" s="26">
        <v>35</v>
      </c>
      <c r="L16" s="26">
        <v>40</v>
      </c>
      <c r="M16" s="26">
        <v>31</v>
      </c>
      <c r="N16" s="26">
        <v>32</v>
      </c>
      <c r="O16" s="26">
        <v>22</v>
      </c>
      <c r="P16" s="26">
        <v>24</v>
      </c>
      <c r="Q16" s="27">
        <f t="shared" si="0"/>
        <v>527</v>
      </c>
    </row>
    <row r="17" spans="3:17" x14ac:dyDescent="0.25">
      <c r="C17" s="23"/>
      <c r="D17" s="24" t="s">
        <v>26</v>
      </c>
      <c r="E17" s="25">
        <v>183</v>
      </c>
      <c r="F17" s="26">
        <v>157</v>
      </c>
      <c r="G17" s="26">
        <v>110</v>
      </c>
      <c r="H17" s="26">
        <v>201</v>
      </c>
      <c r="I17" s="26">
        <v>168</v>
      </c>
      <c r="J17" s="26">
        <v>114</v>
      </c>
      <c r="K17" s="26">
        <v>129</v>
      </c>
      <c r="L17" s="26">
        <v>125</v>
      </c>
      <c r="M17" s="26">
        <v>98</v>
      </c>
      <c r="N17" s="26">
        <v>141</v>
      </c>
      <c r="O17" s="26">
        <v>84</v>
      </c>
      <c r="P17" s="26">
        <v>33</v>
      </c>
      <c r="Q17" s="27">
        <f t="shared" si="0"/>
        <v>1543</v>
      </c>
    </row>
    <row r="18" spans="3:17" x14ac:dyDescent="0.25">
      <c r="C18" s="30"/>
      <c r="D18" s="31" t="s">
        <v>27</v>
      </c>
      <c r="E18" s="32">
        <v>4</v>
      </c>
      <c r="F18" s="33">
        <v>2</v>
      </c>
      <c r="G18" s="33">
        <v>4</v>
      </c>
      <c r="H18" s="33">
        <v>0</v>
      </c>
      <c r="I18" s="33">
        <v>0</v>
      </c>
      <c r="J18" s="33">
        <v>0</v>
      </c>
      <c r="K18" s="33">
        <v>1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4">
        <f t="shared" si="0"/>
        <v>11</v>
      </c>
    </row>
    <row r="19" spans="3:17" ht="1.1499999999999999" customHeight="1" thickBot="1" x14ac:dyDescent="0.3">
      <c r="C19" s="23"/>
      <c r="D19" s="24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/>
    </row>
    <row r="20" spans="3:17" ht="16.5" thickBot="1" x14ac:dyDescent="0.3">
      <c r="C20" s="35"/>
      <c r="D20" s="36" t="s">
        <v>28</v>
      </c>
      <c r="E20" s="35">
        <f t="shared" ref="E20:P20" si="1">SUM(E7:E18)</f>
        <v>57115</v>
      </c>
      <c r="F20" s="35">
        <f t="shared" si="1"/>
        <v>50201</v>
      </c>
      <c r="G20" s="35">
        <f t="shared" si="1"/>
        <v>53001</v>
      </c>
      <c r="H20" s="35">
        <f t="shared" si="1"/>
        <v>50201</v>
      </c>
      <c r="I20" s="35">
        <f t="shared" si="1"/>
        <v>49151</v>
      </c>
      <c r="J20" s="35">
        <f t="shared" si="1"/>
        <v>50103</v>
      </c>
      <c r="K20" s="35">
        <f t="shared" si="1"/>
        <v>49013</v>
      </c>
      <c r="L20" s="35">
        <f t="shared" si="1"/>
        <v>49525</v>
      </c>
      <c r="M20" s="35">
        <f t="shared" si="1"/>
        <v>51101</v>
      </c>
      <c r="N20" s="35">
        <f t="shared" si="1"/>
        <v>55568</v>
      </c>
      <c r="O20" s="35">
        <f t="shared" si="1"/>
        <v>48246</v>
      </c>
      <c r="P20" s="35">
        <f t="shared" si="1"/>
        <v>42208</v>
      </c>
      <c r="Q20" s="37">
        <f t="shared" si="0"/>
        <v>605433</v>
      </c>
    </row>
    <row r="21" spans="3:17" ht="15.75" x14ac:dyDescent="0.25">
      <c r="C21" s="38"/>
      <c r="D21" s="3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40"/>
    </row>
    <row r="22" spans="3:17" ht="15.75" x14ac:dyDescent="0.25">
      <c r="C22" s="1" t="s">
        <v>29</v>
      </c>
      <c r="D22" s="2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40"/>
    </row>
    <row r="23" spans="3:17" x14ac:dyDescent="0.25">
      <c r="C23" s="18"/>
      <c r="D23" s="41" t="s">
        <v>16</v>
      </c>
      <c r="E23" s="21">
        <v>1452</v>
      </c>
      <c r="F23" s="21">
        <v>1394</v>
      </c>
      <c r="G23" s="21">
        <v>2701</v>
      </c>
      <c r="H23" s="21">
        <v>3407</v>
      </c>
      <c r="I23" s="21">
        <v>2950</v>
      </c>
      <c r="J23" s="21">
        <v>2700</v>
      </c>
      <c r="K23" s="21">
        <v>2685</v>
      </c>
      <c r="L23" s="21">
        <v>2564</v>
      </c>
      <c r="M23" s="21">
        <v>2537</v>
      </c>
      <c r="N23" s="21">
        <v>2173</v>
      </c>
      <c r="O23" s="21">
        <v>2153</v>
      </c>
      <c r="P23" s="21">
        <v>2423</v>
      </c>
      <c r="Q23" s="22">
        <f>SUM(E23:P23)</f>
        <v>29139</v>
      </c>
    </row>
    <row r="24" spans="3:17" x14ac:dyDescent="0.25">
      <c r="C24" s="23"/>
      <c r="D24" s="42" t="s">
        <v>17</v>
      </c>
      <c r="E24" s="26">
        <v>4845</v>
      </c>
      <c r="F24" s="26">
        <v>3475</v>
      </c>
      <c r="G24" s="26">
        <v>4730</v>
      </c>
      <c r="H24" s="26">
        <v>4499</v>
      </c>
      <c r="I24" s="26">
        <v>4047</v>
      </c>
      <c r="J24" s="26">
        <v>5416</v>
      </c>
      <c r="K24" s="26">
        <v>4673</v>
      </c>
      <c r="L24" s="26">
        <v>3563</v>
      </c>
      <c r="M24" s="26">
        <v>4863</v>
      </c>
      <c r="N24" s="26">
        <v>4641</v>
      </c>
      <c r="O24" s="26">
        <v>4031</v>
      </c>
      <c r="P24" s="26">
        <v>4054</v>
      </c>
      <c r="Q24" s="27">
        <f>SUM(E24:P24)</f>
        <v>52837</v>
      </c>
    </row>
    <row r="25" spans="3:17" x14ac:dyDescent="0.25">
      <c r="C25" s="29"/>
      <c r="D25" s="24" t="s">
        <v>18</v>
      </c>
      <c r="E25" s="25">
        <v>2821</v>
      </c>
      <c r="F25" s="26">
        <v>3480</v>
      </c>
      <c r="G25" s="26">
        <v>2675</v>
      </c>
      <c r="H25" s="26">
        <v>2925</v>
      </c>
      <c r="I25" s="26">
        <v>3671</v>
      </c>
      <c r="J25" s="26">
        <v>3704</v>
      </c>
      <c r="K25" s="26">
        <v>4564</v>
      </c>
      <c r="L25" s="26">
        <v>4395</v>
      </c>
      <c r="M25" s="26">
        <v>3388</v>
      </c>
      <c r="N25" s="26">
        <v>4707</v>
      </c>
      <c r="O25" s="26">
        <v>3376</v>
      </c>
      <c r="P25" s="26">
        <v>4072</v>
      </c>
      <c r="Q25" s="27">
        <f t="shared" ref="Q25:Q30" si="2">SUM(E25:P25)</f>
        <v>43778</v>
      </c>
    </row>
    <row r="26" spans="3:17" x14ac:dyDescent="0.25">
      <c r="C26" s="29"/>
      <c r="D26" s="24" t="s">
        <v>19</v>
      </c>
      <c r="E26" s="25">
        <v>226</v>
      </c>
      <c r="F26" s="26">
        <v>407</v>
      </c>
      <c r="G26" s="26">
        <v>577</v>
      </c>
      <c r="H26" s="26">
        <v>265</v>
      </c>
      <c r="I26" s="26">
        <v>887</v>
      </c>
      <c r="J26" s="26">
        <v>410</v>
      </c>
      <c r="K26" s="26">
        <v>375</v>
      </c>
      <c r="L26" s="26">
        <v>587</v>
      </c>
      <c r="M26" s="26">
        <v>532</v>
      </c>
      <c r="N26" s="26">
        <v>512</v>
      </c>
      <c r="O26" s="26">
        <v>1045</v>
      </c>
      <c r="P26" s="26">
        <v>95</v>
      </c>
      <c r="Q26" s="27">
        <f t="shared" si="2"/>
        <v>5918</v>
      </c>
    </row>
    <row r="27" spans="3:17" x14ac:dyDescent="0.25">
      <c r="C27" s="23"/>
      <c r="D27" s="24" t="s">
        <v>20</v>
      </c>
      <c r="E27" s="25">
        <v>29</v>
      </c>
      <c r="F27" s="26">
        <v>26</v>
      </c>
      <c r="G27" s="26">
        <v>40</v>
      </c>
      <c r="H27" s="26">
        <v>13</v>
      </c>
      <c r="I27" s="26">
        <v>2</v>
      </c>
      <c r="J27" s="26">
        <v>5</v>
      </c>
      <c r="K27" s="26">
        <v>1008</v>
      </c>
      <c r="L27" s="26">
        <v>1009</v>
      </c>
      <c r="M27" s="26">
        <v>733</v>
      </c>
      <c r="N27" s="26">
        <v>919</v>
      </c>
      <c r="O27" s="26">
        <v>1165</v>
      </c>
      <c r="P27" s="26">
        <v>553</v>
      </c>
      <c r="Q27" s="27">
        <f t="shared" si="2"/>
        <v>5502</v>
      </c>
    </row>
    <row r="28" spans="3:17" x14ac:dyDescent="0.25">
      <c r="C28" s="29"/>
      <c r="D28" s="24" t="s">
        <v>21</v>
      </c>
      <c r="E28" s="25">
        <v>172</v>
      </c>
      <c r="F28" s="26">
        <v>701</v>
      </c>
      <c r="G28" s="26">
        <v>929</v>
      </c>
      <c r="H28" s="26">
        <v>1449</v>
      </c>
      <c r="I28" s="26">
        <v>1279</v>
      </c>
      <c r="J28" s="26">
        <v>1015</v>
      </c>
      <c r="K28" s="26">
        <v>591</v>
      </c>
      <c r="L28" s="26">
        <v>1104</v>
      </c>
      <c r="M28" s="26">
        <v>719</v>
      </c>
      <c r="N28" s="26">
        <v>501</v>
      </c>
      <c r="O28" s="26">
        <v>264</v>
      </c>
      <c r="P28" s="26">
        <v>429</v>
      </c>
      <c r="Q28" s="27">
        <f t="shared" si="2"/>
        <v>9153</v>
      </c>
    </row>
    <row r="29" spans="3:17" x14ac:dyDescent="0.25">
      <c r="C29" s="23"/>
      <c r="D29" s="24" t="s">
        <v>22</v>
      </c>
      <c r="E29" s="25">
        <v>279</v>
      </c>
      <c r="F29" s="26">
        <v>292</v>
      </c>
      <c r="G29" s="26">
        <v>12</v>
      </c>
      <c r="H29" s="26">
        <v>1</v>
      </c>
      <c r="I29" s="26">
        <v>375</v>
      </c>
      <c r="J29" s="26">
        <v>406</v>
      </c>
      <c r="K29" s="26">
        <v>308</v>
      </c>
      <c r="L29" s="26">
        <v>268</v>
      </c>
      <c r="M29" s="26">
        <v>306</v>
      </c>
      <c r="N29" s="26">
        <v>654</v>
      </c>
      <c r="O29" s="26">
        <v>172</v>
      </c>
      <c r="P29" s="26">
        <v>386</v>
      </c>
      <c r="Q29" s="27">
        <f t="shared" si="2"/>
        <v>3459</v>
      </c>
    </row>
    <row r="30" spans="3:17" x14ac:dyDescent="0.25">
      <c r="C30" s="43"/>
      <c r="D30" s="44" t="s">
        <v>23</v>
      </c>
      <c r="E30" s="33">
        <v>676</v>
      </c>
      <c r="F30" s="33">
        <v>525</v>
      </c>
      <c r="G30" s="33">
        <v>936</v>
      </c>
      <c r="H30" s="33">
        <v>941</v>
      </c>
      <c r="I30" s="33">
        <v>1189</v>
      </c>
      <c r="J30" s="33">
        <v>1044</v>
      </c>
      <c r="K30" s="33">
        <v>1346</v>
      </c>
      <c r="L30" s="33">
        <v>160</v>
      </c>
      <c r="M30" s="33">
        <v>22</v>
      </c>
      <c r="N30" s="33">
        <v>403</v>
      </c>
      <c r="O30" s="33">
        <v>800</v>
      </c>
      <c r="P30" s="33">
        <v>858</v>
      </c>
      <c r="Q30" s="34">
        <f t="shared" si="2"/>
        <v>8900</v>
      </c>
    </row>
    <row r="31" spans="3:17" ht="1.1499999999999999" customHeight="1" thickBot="1" x14ac:dyDescent="0.3">
      <c r="C31" s="29"/>
      <c r="D31" s="29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</row>
    <row r="32" spans="3:17" ht="16.5" thickBot="1" x14ac:dyDescent="0.3">
      <c r="C32" s="35"/>
      <c r="D32" s="45" t="s">
        <v>28</v>
      </c>
      <c r="E32" s="35">
        <f t="shared" ref="E32:P32" si="3">SUM(E23:E30)</f>
        <v>10500</v>
      </c>
      <c r="F32" s="35">
        <f t="shared" si="3"/>
        <v>10300</v>
      </c>
      <c r="G32" s="35">
        <f t="shared" si="3"/>
        <v>12600</v>
      </c>
      <c r="H32" s="35">
        <f t="shared" si="3"/>
        <v>13500</v>
      </c>
      <c r="I32" s="35">
        <f t="shared" si="3"/>
        <v>14400</v>
      </c>
      <c r="J32" s="35">
        <f t="shared" si="3"/>
        <v>14700</v>
      </c>
      <c r="K32" s="35">
        <f t="shared" si="3"/>
        <v>15550</v>
      </c>
      <c r="L32" s="35">
        <f t="shared" si="3"/>
        <v>13650</v>
      </c>
      <c r="M32" s="35">
        <f t="shared" si="3"/>
        <v>13100</v>
      </c>
      <c r="N32" s="35">
        <f t="shared" si="3"/>
        <v>14510</v>
      </c>
      <c r="O32" s="35">
        <f t="shared" si="3"/>
        <v>13006</v>
      </c>
      <c r="P32" s="35">
        <f t="shared" si="3"/>
        <v>12870</v>
      </c>
      <c r="Q32" s="37">
        <f>SUM(E32:P32)</f>
        <v>158686</v>
      </c>
    </row>
    <row r="33" spans="3:17" ht="16.5" thickBot="1" x14ac:dyDescent="0.3"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40"/>
    </row>
    <row r="34" spans="3:17" ht="16.5" thickBot="1" x14ac:dyDescent="0.3">
      <c r="C34" s="46" t="s">
        <v>14</v>
      </c>
      <c r="D34" s="46"/>
      <c r="E34" s="35">
        <f>SUM(E20+E32)</f>
        <v>67615</v>
      </c>
      <c r="F34" s="35">
        <f t="shared" ref="F34:P34" si="4">SUM(F20+F32)</f>
        <v>60501</v>
      </c>
      <c r="G34" s="35">
        <f t="shared" si="4"/>
        <v>65601</v>
      </c>
      <c r="H34" s="35">
        <f t="shared" si="4"/>
        <v>63701</v>
      </c>
      <c r="I34" s="35">
        <f t="shared" si="4"/>
        <v>63551</v>
      </c>
      <c r="J34" s="35">
        <f t="shared" si="4"/>
        <v>64803</v>
      </c>
      <c r="K34" s="35">
        <f t="shared" si="4"/>
        <v>64563</v>
      </c>
      <c r="L34" s="35">
        <f t="shared" si="4"/>
        <v>63175</v>
      </c>
      <c r="M34" s="35">
        <f t="shared" si="4"/>
        <v>64201</v>
      </c>
      <c r="N34" s="35">
        <f t="shared" si="4"/>
        <v>70078</v>
      </c>
      <c r="O34" s="35">
        <f t="shared" si="4"/>
        <v>61252</v>
      </c>
      <c r="P34" s="35">
        <f t="shared" si="4"/>
        <v>55078</v>
      </c>
      <c r="Q34" s="37">
        <f>SUM(Q20+Q32)</f>
        <v>764119</v>
      </c>
    </row>
    <row r="37" spans="3:17" x14ac:dyDescent="0.25">
      <c r="C37" t="s">
        <v>30</v>
      </c>
    </row>
  </sheetData>
  <mergeCells count="19">
    <mergeCell ref="C6:D6"/>
    <mergeCell ref="C22:D22"/>
    <mergeCell ref="C34:D34"/>
    <mergeCell ref="L3:L4"/>
    <mergeCell ref="M3:M4"/>
    <mergeCell ref="N3:N4"/>
    <mergeCell ref="O3:O4"/>
    <mergeCell ref="P3:P4"/>
    <mergeCell ref="Q3:Q4"/>
    <mergeCell ref="C2:D2"/>
    <mergeCell ref="E2:P2"/>
    <mergeCell ref="C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headerFooter>
    <oddFooter>&amp;L_x000D_&amp;1#&amp;"Calibri"&amp;8&amp;K000000                                           Anyuser/Bhavyashree Prasad 책임 WEB APP IN Section (GDC) This document is an information asset of HyundaiAutoever and cannot be reproduced or copied without permission. Violation of this m</oddFooter>
  </headerFooter>
</worksheet>
</file>

<file path=docMetadata/LabelInfo.xml><?xml version="1.0" encoding="utf-8"?>
<clbl:labelList xmlns:clbl="http://schemas.microsoft.com/office/2020/mipLabelMetadata">
  <clbl:label id="{ba67a2e2-577c-49f0-bce7-9984fcba07d0}" enabled="1" method="Privileged" siteId="{c3009ee9-85dd-4ecf-a86f-79941767d706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Volume - 2024</vt:lpstr>
    </vt:vector>
  </TitlesOfParts>
  <Company>HMGC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Bhavyashree Prasad 책임 WEB APP IN Section (GDC)</dc:creator>
  <cp:lastModifiedBy>Bhavyashree Prasad 책임 WEB APP IN Section (GDC)</cp:lastModifiedBy>
  <dcterms:created xsi:type="dcterms:W3CDTF">2025-05-09T12:13:42Z</dcterms:created>
  <dcterms:modified xsi:type="dcterms:W3CDTF">2025-05-09T12:14:20Z</dcterms:modified>
</cp:coreProperties>
</file>